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620" windowHeight="11496" firstSheet="1" activeTab="1"/>
  </bookViews>
  <sheets>
    <sheet name="Sheet1 (2)" sheetId="4" r:id="rId1"/>
    <sheet name="Bieu 3 cm" sheetId="7"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7" l="1"/>
  <c r="B12" i="7" l="1"/>
  <c r="B15" i="7"/>
  <c r="B18" i="7"/>
  <c r="B7" i="7"/>
  <c r="B48" i="4"/>
  <c r="B44" i="4"/>
  <c r="C43" i="4"/>
  <c r="B43" i="4"/>
  <c r="B31" i="4"/>
  <c r="B25" i="4"/>
  <c r="C24" i="4"/>
  <c r="B24" i="4"/>
  <c r="B18" i="4"/>
  <c r="B12" i="4"/>
  <c r="B6" i="4"/>
  <c r="C5" i="4"/>
  <c r="C54" i="4" s="1"/>
  <c r="C60" i="4" s="1"/>
  <c r="B5" i="4" l="1"/>
  <c r="B54" i="4" s="1"/>
  <c r="B60" i="4" s="1"/>
  <c r="B11" i="7"/>
  <c r="B41" i="7" s="1"/>
</calcChain>
</file>

<file path=xl/sharedStrings.xml><?xml version="1.0" encoding="utf-8"?>
<sst xmlns="http://schemas.openxmlformats.org/spreadsheetml/2006/main" count="104" uniqueCount="96">
  <si>
    <t>1. Tiêu chí đánh giá về phẩm chất đạo đức, tinh thần trách nhiệm, ý thức kỷ luật, kỷ cương trong thực thi nhiệm vụ, công vụ của cán bộ, công chức, viên chức</t>
  </si>
  <si>
    <t>a) Phẩm chất đạo đức</t>
  </si>
  <si>
    <t>- Không tham ô, tham nhũng, tiêu cực, lãng phí, quan liêu, cơ hội, vụ lợi, hách dịch, cửa quyền; không có biểu hiện suy thoái về đạo đức, lối sống, tự diễn biến, tự chuyển hóa;</t>
  </si>
  <si>
    <t>- Có tinh thần đoàn kết, xây dựng cơ quan, tổ chức, đơn vị trong sạch, vững mạnh;</t>
  </si>
  <si>
    <t>- Không lợi dụng chức vụ, quyền hạn của mình để trục lợi.</t>
  </si>
  <si>
    <t>- Không để người thân, người quen lợi dụng chức vụ, quyền hạn của mình để trục lợi.</t>
  </si>
  <si>
    <t xml:space="preserve">b) Tinh thần trách nhiệm </t>
  </si>
  <si>
    <t xml:space="preserve">- Có ý thức trách nhiệm với công việc, nhiệm vụ được giao; </t>
  </si>
  <si>
    <t>- Năng động, sáng tạo, dám nghĩ, dám làm, linh hoạt trong thực hiện nhiệm vụ;</t>
  </si>
  <si>
    <t>- Có tinh thần trách nhiệm và phối hợp trong thực hiện nhiệm vụ;</t>
  </si>
  <si>
    <t>- Có thái độ đúng mực và phong cách ứng xử, lề lối làm việc chuẩn mực, đáp ứng yêu cầu của văn hóa công vụ.</t>
  </si>
  <si>
    <t>c) Ý thức kỷ luật, kỷ cương</t>
  </si>
  <si>
    <t>- Chấp hành chủ trương, đường lối, quy định của Đảng, chính sách, pháp luật của Nhà nước và các nguyên tắc tổ chức, kỷ luật của Đảng, nhất là nguyên tắc tập trung dân chủ, tự phê bình và phê bình;</t>
  </si>
  <si>
    <t>- Chấp hành sự phân công của tổ chức;</t>
  </si>
  <si>
    <t>- Thực hiện các quy định, quy chế, nội quy của cơ quan, tổ chức, đơn vị nơi công tác;</t>
  </si>
  <si>
    <t>- Báo cáo đầy đủ, trung thực, cung cấp thông tin chính xác, khách quan về những nội dung liên quan đến việc thực hiện chức trách, nhiệm vụ được giao và hoạt động của cơ quan, tổ chức, đơn vị với cấp trên khi được yêu cầu;</t>
  </si>
  <si>
    <t>- Thực hiện việc kê khai và công khai tài sản, thu nhập theo quy định.</t>
  </si>
  <si>
    <t>2. Tiêu chí đánh giá về năng lực chuyên môn, nghiệp vụ; khả năng đáp ứng yêu cầu về tiến độ, thời gian, chất lượng thực thi nhiệm vụ, công vụ thường xuyên và đột xuất.</t>
  </si>
  <si>
    <t>a) Năng lực chuyên môn, nghiệp vụ</t>
  </si>
  <si>
    <t>- Nắm vững chủ trương, đường lối của Đảng, pháp luật về ngành, lĩnh vực công tác và các kiến thức, kỹ năng chuyên môn nghiệp vụ thuộc ngành, lĩnh vực công tác, quản lý. Hiểu biết đầy đủ về chức năng, nhiệm vụ, quyền hạn của cơ quan, tổ chức, đơn vị.</t>
  </si>
  <si>
    <t>- Có trình độ chuyên môn, nghiệp vụ đúng vị trí việc làm được cấp có thẩm quyền phê duyệt và đáp ứng yêu cầu nhiệm vụ được giao; có kỹ năng sử dụng công nghệ thông tin và sử dụng được ngoại ngữ theo yêu cầu của vị trí việc làm;</t>
  </si>
  <si>
    <t>- Có khả năng xây dựng văn bản: chủ trì hoặc tham gia xây dựng văn bản quy phạm pháp luật hoặc các văn bản khác thuộc ngành, lĩnh vực, địa phương công tác.</t>
  </si>
  <si>
    <t>- Có năng lực thực tiễn, kỹ năng vận dụng kiến thức vào công việc khả năng nghiên cứu, tiếp thu kiến thức mới, ứng dụng khoa học công nghệ vào thực hiện nhiệm vụ.</t>
  </si>
  <si>
    <t xml:space="preserve">- Có năng lực làm việc độc lập hoặc phối hợp theo nhóm; </t>
  </si>
  <si>
    <t>b) Về khả năng đáp ứng yêu cầu về tiến độ, thời gian, chất lượng thực thi nhiệm vụ, công vụ thường xuyên và đột xuất:</t>
  </si>
  <si>
    <t>- Khả năng đáp ứng yêu cầu về chất lượng.</t>
  </si>
  <si>
    <t xml:space="preserve">3. Tiêu chí đánh giá về kết quả, sản phẩm công việc gắn với chức năng, nhiệm vụ của cơ quan, tổ chức, đơn vị mà CBCCVC đã đạt được </t>
  </si>
  <si>
    <t>a) Đối với cán bộ, công chức, viên chức lãnh đạo, quản lý:</t>
  </si>
  <si>
    <t>- Duy trì kỷ luật, kỷ cương trong cơ quan, tổ chức, đơn vị; không để xảy ra các vụ, việc vi phạm kỷ luật, vi phạm pháp luật phải xử lý, tình trạng khiếu nại, tố cáo kéo dài; phòng, chống tham nhũng, lãng phí trong phạm vi cơ quan, tổ chức, đơn vị;</t>
  </si>
  <si>
    <t>b) Đối với công chức, viên chức không giữ chức vụ lãnh đạo, quản lý:</t>
  </si>
  <si>
    <t>- Kết quả thực hiện nhiệm vụ theo quy định của pháp luật, theo kế hoạch đề ra hoặc theo công việc cụ thể được giao; khối lượng, tiến độ, chất lượng thực hiện nhiệm vụ;</t>
  </si>
  <si>
    <t xml:space="preserve">a) Đổi mới, sáng tạo trong thực hiện nhiệm vụ </t>
  </si>
  <si>
    <t>- Đăng ký nhiều nội dung, cách làm hay trong thực hiện nhiệm vụ;</t>
  </si>
  <si>
    <t>- Đã xây dựng Kế hoạch đề xuất đổi mới, sáng tạo và báo cáo cơ quan, đơn vị xem xét, phê duyệt.</t>
  </si>
  <si>
    <t>- Triển khai hiệu quả Kế hoạch đề xuất đổi mới, sáng tạo.</t>
  </si>
  <si>
    <t>b) Tính dám nghĩ, dám làm, dám chịu trách nhiệm trong thực hiện nhiệm vụ</t>
  </si>
  <si>
    <t>- Không lảng tránh hoặc đùn đẩy, làm việc cầm chừng những công việc khó khăn, phức tạp, nhạy cảm;</t>
  </si>
  <si>
    <t xml:space="preserve">- Tâm huyết, trách nhiệm với công việc; tích cực đề xuất các giải pháp tháo gỡ khó khăn, vướng mắc, bất cập trên lĩnh vực, nhiệm vụ được giao; </t>
  </si>
  <si>
    <t>- Thẳng thắn, trách nhiệm trong tự phê bình và phê bình;</t>
  </si>
  <si>
    <t>- Có tinh thần chủ động, sáng tạo, học hỏi, nâng cao trình độ để đáp ứng yêu cầu của công việc, vị trí việc làm.</t>
  </si>
  <si>
    <t>Điểm tối đa</t>
  </si>
  <si>
    <t>- Khả năng đáp ứng yêu cầu về tiến độ, thời gian</t>
  </si>
  <si>
    <t>Tiêu chí</t>
  </si>
  <si>
    <t>- Lãnh đạo, chỉ đạo, quán triệt, tổ chức thực hiện các nhiệm vụ được giao</t>
  </si>
  <si>
    <t>- Kết quả thực hiện nhiệm vụ theo quy định của pháp luật, theo kế hoạch đề ra hoặc theo công việc cụ thể được giao; khối lượng, tiến độ, chất lượng thực hiện nhiệm vụ</t>
  </si>
  <si>
    <t>Điểm đạt được</t>
  </si>
  <si>
    <t>Phụ lục</t>
  </si>
  <si>
    <t>(Kèm theo Hướng dẫn số ……)</t>
  </si>
  <si>
    <t>TỔNG ĐIỂM</t>
  </si>
  <si>
    <t>- Bị xử lý kỷ luật từ hình thức “Cảnh cáo” trở lên. (Trừ 10 điểm)</t>
  </si>
  <si>
    <t>- Bị xử lý kỷ luật từ hình thức “Khiển trách”. (Trừ 5 điểm)</t>
  </si>
  <si>
    <t>- Bị phê bình, kiểm điểm (Trừ 2 điểm)</t>
  </si>
  <si>
    <r>
      <t xml:space="preserve">- Bị vi phạm nồng độ cồn </t>
    </r>
    <r>
      <rPr>
        <i/>
        <sz val="12"/>
        <rFont val="Times New Roman"/>
        <family val="1"/>
      </rPr>
      <t>(theo văn bản của Công an, trường hợp chưa xử lý kỷ luật). (Trừ 3 điểm)</t>
    </r>
  </si>
  <si>
    <t>ĐIỂM TRỪ</t>
  </si>
  <si>
    <r>
      <t>TỔNG SỐ ĐIỂM ĐẠT ĐƯỢC (</t>
    </r>
    <r>
      <rPr>
        <b/>
        <i/>
        <sz val="12"/>
        <rFont val="Times New Roman"/>
        <family val="1"/>
      </rPr>
      <t>TỔNG SỐ ĐIỂM ĐẠT ĐƯỢC = TỔNG ĐIỂM - ĐIỂM TRỪ</t>
    </r>
    <r>
      <rPr>
        <b/>
        <sz val="12"/>
        <rFont val="Times New Roman"/>
        <family val="1"/>
      </rPr>
      <t>)</t>
    </r>
  </si>
  <si>
    <t>c) Thành tích tiêu biểu, nổi trội trong 03 năm gần nhất mang lại lợi ích cho cơ quan,  đơn vị</t>
  </si>
  <si>
    <t>4.  Đổi mới, sáng tạo, dám nghĩ, dám làm, dám chịu trách nhiệm vì lợi ích chung và có thành tích tiêu biểu, nổi trội, mang lại lợi ích cho cơ quan, đơn vị.</t>
  </si>
  <si>
    <t>- Phương pháp làm việc khoa học, dân chủ, đúng nguyên tắc, đúng quy chế, quy định tại cơ quan, đơn vị;</t>
  </si>
  <si>
    <t>- Chủ trì hoặc tham gia đề tài nghiên cứu khoa học, sáng kiến liên quan đến lĩnh vực công tác được cấp có thẩm quyền công nhận</t>
  </si>
  <si>
    <t>- Có lối sống trung thực, khiêm tốn, chân thành, trong sáng, giản dị.</t>
  </si>
  <si>
    <t xml:space="preserve">1. Tiêu chí đánh giá về phẩm chất đạo đức, tinh thần trách nhiệm, ý thức kỷ luật, kỷ cương trong thực thi nhiệm vụ, công vụ </t>
  </si>
  <si>
    <t>Luôn hoàn thành và vượt tiến độ</t>
  </si>
  <si>
    <t>Hoàn thành đúng tiến độ</t>
  </si>
  <si>
    <t>Có nhiệm vụ chậm muộn nhưng không gây ảnh hưởng đến kết quả giải quyết công việc</t>
  </si>
  <si>
    <t>Có nhiệm vụ chậm muộn và gây ảnh hưởng đến kết quả giải quyết công việc</t>
  </si>
  <si>
    <t xml:space="preserve">3. Tiêu chí đánh giá về kết quả, sản phẩm công việc </t>
  </si>
  <si>
    <t>Thường xuyên không hoàn thành đúng tiến độ (đối với các nhiệm vụ thường xuyên, không phải việc khó, việc cần nhiều thời gian phải tổng hợp)</t>
  </si>
  <si>
    <t>b) Chất lượng công việc</t>
  </si>
  <si>
    <t>Thực hiện nhiệm vụ phức tạp, đột xuất nhưng không thường xuyên</t>
  </si>
  <si>
    <t>4.  Đổi mới, sáng tạo và cải tiến trong công tác chuyên môn cá nhân và đơn vị phụ trách</t>
  </si>
  <si>
    <t>Có khả năng vận dụng lý thuyết vào thực tiễn để giải quyết công việc một cách hiệu quả và chính xác; có kỹ năng sử dụng công nghệ thông tin và sử dụng được ngoại ngữ theo yêu cầu của vị trí việc làm.</t>
  </si>
  <si>
    <t>Có khả năng thích ứng với những thay đổi trong công việc; tìm kiếm các giải pháp sáng tạo để cải tiến quy trình, phương pháp làm việc, nâng cao hiệu quả công  việc và giảm thiểu sai sót. Có thái độ phục vụ tích cực với người dân, tổ chức, đơn vị có liên quan.</t>
  </si>
  <si>
    <t>b) Kỹ năng quản lý công việc</t>
  </si>
  <si>
    <t>Có khả năng làm việc độc lập hoặc làm việc theo nhóm; sẵn sàng chia sẻ thông tin và hỗ trợ các bộ phận khác trong cơ quan để đảm bảo công việc chung được hoàn thành một cách hiệu quả.</t>
  </si>
  <si>
    <t>Biết sắp xếp, phân bổ thời gian hợp lý, chủ động trong thực hiện nhiệm vụ và ưu tiên các nhiệm vụ quan trọng, không để công việc bị chậm chễ hay thiếu sót.</t>
  </si>
  <si>
    <t>BIỂU SỐ 3</t>
  </si>
  <si>
    <t>KHUNG TIÊU CHÍ ĐÁNH GIÁ ĐỐI VỚI CÁN BỘ, CÔNG CHỨC, VIÊN CHỨC</t>
  </si>
  <si>
    <t>Thường xuyên thực hiện nhiệm vụ phức tạp, đột xuất (xây dựng văn bản QPPL, kiểm tra văn bản QPPL, chương trình, đề án, báo cáo… có phụ lục tên sản phẩm kèm theo)</t>
  </si>
  <si>
    <t>Cá nhân tự đánh giá</t>
  </si>
  <si>
    <t>Cấp có thẩm quyền đánh giá</t>
  </si>
  <si>
    <t>Có sản phẩm, giải pháp đột phá, sáng tạo (đề tài, đề án, sáng kiến ….) đem lại giá trị, hiệu quả thiết thực, tác động tích cực đến kết quả thực hiện nhiệm vụ ở cấp phòng, đơn vị thuộc cơ quan được cấp có thẩm quyền công nhận bằng văn bản</t>
  </si>
  <si>
    <t>Có sản phẩm, giải pháp đột phá, sáng tạo  (đề tài, đề án, sáng kiến ….) đem lại giá trị, hiệu quả thiết thực, tác động tích cực đến kết quả thực hiện nhiệm vụ ở cấp tỉnh trở lên được cấp có thẩm quyền công nhận bằng văn bản</t>
  </si>
  <si>
    <t>Có sản phẩm, giải pháp đột phá, sáng tạo  (đề tài, đề án, sáng kiến ….) đem lại giá trị, hiệu quả thiết thực, tác động tích cực đến kết quả thực hiện nhiệm vụ ở cấp cơ quan được cấp có thẩm quyền công nhận bằng văn bản</t>
  </si>
  <si>
    <t>Trình độ chuyên môn đáp ứng yêu cầu của vị trí việc làm. Nắm vững các kiến thức, kỹ năng chuyên môn nghiệp vụ liên quan đến công việc được giao. Thường xuyên cập nhật các quy định mới.</t>
  </si>
  <si>
    <t>Có khả năng lập kế hoạch và triển khai nhiệm vụ được giao một cách hợp lý đảm bảo tiến độ và hiệu quả.</t>
  </si>
  <si>
    <t>c) Tính chất, mức độ phức tạp của công việc</t>
  </si>
  <si>
    <t>Công việc hoàn thành ở mức độ tốt (01 trong 03 năm hoàn thành xuất sắc, các năm còn lại hoàn thành tốt hoặc cả 3 năm hoàn thành tốt, được cơ quan trực tiếp sử dụng khen thưởng)</t>
  </si>
  <si>
    <t>Phần lớn công việc hoàn thành ở mức độ khá (cả 3 năm hoàn thành tốt nhiệm vụ và không được khen thưởng)</t>
  </si>
  <si>
    <t>Công việc luôn hoàn thành ở mức độ xuất sắc (trong 03 năm được đánh giá, xếp loại chất lượng hoàn thành xuất sắc nhiệm vụ, có 1 trong 3 năm được Bộ, ban, ngành tỉnh khen thưởng)</t>
  </si>
  <si>
    <t>Có một số công việc đạt chất lượng thấp (có 1 năm không hoàn thành nhiệm vụ hoặc 02 năm không liên tục hoàn thành nhiệm vụ)</t>
  </si>
  <si>
    <t>Phần lớn công việc hoàn thành ở mức độ trung bình trở xuống (có 1 năm hoàn thành nhiệm vụ)</t>
  </si>
  <si>
    <t>(Kèm theo Hướng dẫn số          /HD-UBND ngày       /4/2025 của UBND tỉnh)</t>
  </si>
  <si>
    <r>
      <t xml:space="preserve">a) Phẩm chất đạo đức:  </t>
    </r>
    <r>
      <rPr>
        <sz val="13"/>
        <rFont val="Times New Roman"/>
        <family val="1"/>
      </rPr>
      <t>Không tham ô, tham nhũng, tiêu cực, lãng phí, quan liêu, cơ hội, vụ lợi, hách dịch, cửa quyền; không có biểu hiện suy thoái về đạo đức, lối sống, tự diễn biến, tự chuyển hóa; Không lợi dụng chức vụ, quyền hạn của mình để trục lợi; không để người thân, người quen lợi dụng chức vụ, quyền hạn của mình để trục lợi; có lối sống trung thực, khiêm tốn, chân thành, trong sáng, giản dị; có tinh thần đoàn kết, xây dựng cơ quan, tổ chức, đơn vị trong sạch, vững mạnh.</t>
    </r>
  </si>
  <si>
    <r>
      <t xml:space="preserve">b) Tinh thần trách nhiệm: </t>
    </r>
    <r>
      <rPr>
        <sz val="13"/>
        <rFont val="Times New Roman"/>
        <family val="1"/>
      </rPr>
      <t>Có ý thức trách nhiệm với công việc, nhiệm vụ được giao; có tinh thần trách nhiệm và phối hợp trong thực hiện nhiệm vụ; có thái độ đúng mực và phong cách ứng xử, lề lối làm việc chuẩn mực, đáp ứng yêu cầu của văn hóa công vụ; có phương pháp làm việc khoa học, dân chủ, đúng nguyên tắc, đúng quy chế, quy định tại cơ quan, đơn vị; năng động, sáng tạo, dám nghĩ, dám làm, linh hoạt trong thực hiện nhiệm vụ.</t>
    </r>
  </si>
  <si>
    <r>
      <t xml:space="preserve">c) Ý thức kỷ luật, kỷ cương: </t>
    </r>
    <r>
      <rPr>
        <sz val="13"/>
        <rFont val="Times New Roman"/>
        <family val="1"/>
      </rPr>
      <t>Chấp hành chủ trương, đường lối, quy định của Đảng, chính sách, pháp luật của Nhà nước và các nguyên tắc tổ chức, kỷ luật của Đảng, nhất là nguyên tắc tập trung dân chủ, tự phê bình và phê bình; chấp hành sự phân công của tổ chức; thực hiện các quy định, quy chế, nội quy của cơ quan, tổ chức, đơn vị nơi công tác; báo cáo đầy đủ, trung thực, cung cấp thông tin chính xác, khách quan về những nội dung liên quan đến việc thực hiện chức trách, nhiệm vụ được giao và hoạt động của cơ quan, tổ chức, đơn vị với cấp trên khi được yêu cầu; thực hiện việc kê khai và công khai tài sản, thu nhập theo quy định.</t>
    </r>
  </si>
  <si>
    <r>
      <t xml:space="preserve">a) Tiến độ hoàn thành công việc </t>
    </r>
    <r>
      <rPr>
        <sz val="13"/>
        <rFont val="Times New Roman"/>
        <family val="1"/>
      </rPr>
      <t>(có phụ lục tên sản phẩm kèm theo, thời gian giao, thời gian phải hoàn thành, thời gian hoàn thành …)</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</si>
</sst>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4"/>
      <name val="Times New Roman"/>
      <family val="1"/>
    </font>
    <font>
      <b/>
      <sz val="12"/>
      <name val="Times New Roman"/>
      <family val="1"/>
    </font>
    <font>
      <sz val="12"/>
      <name val="Times New Roman"/>
      <family val="1"/>
    </font>
    <font>
      <i/>
      <sz val="12"/>
      <name val="Times New Roman"/>
      <family val="1"/>
    </font>
    <font>
      <b/>
      <i/>
      <sz val="12"/>
      <name val="Times New Roman"/>
      <family val="1"/>
    </font>
    <font>
      <sz val="12"/>
      <color theme="1"/>
      <name val="Times New Roman"/>
      <family val="1"/>
    </font>
    <font>
      <b/>
      <sz val="13"/>
      <name val="Times New Roman"/>
      <family val="1"/>
    </font>
    <font>
      <sz val="13"/>
      <color theme="1"/>
      <name val="Calibri"/>
      <family val="2"/>
      <scheme val="minor"/>
    </font>
    <font>
      <i/>
      <sz val="13"/>
      <name val="Times New Roman"/>
      <family val="1"/>
    </font>
    <font>
      <i/>
      <sz val="13"/>
      <color theme="1"/>
      <name val="Calibri"/>
      <family val="2"/>
      <scheme val="minor"/>
    </font>
    <font>
      <b/>
      <sz val="13"/>
      <color theme="1"/>
      <name val="Calibri"/>
      <family val="2"/>
      <scheme val="minor"/>
    </font>
    <font>
      <sz val="13"/>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3">
    <xf numFmtId="0" fontId="0" fillId="0" borderId="0" xfId="0"/>
    <xf numFmtId="0" fontId="4" fillId="0" borderId="0" xfId="0" applyFont="1" applyAlignment="1">
      <alignment horizontal="center"/>
    </xf>
    <xf numFmtId="0" fontId="3" fillId="0" borderId="0" xfId="0" applyFont="1"/>
    <xf numFmtId="0" fontId="3" fillId="0" borderId="0" xfId="0" applyFont="1" applyAlignment="1">
      <alignment horizontal="center"/>
    </xf>
    <xf numFmtId="0" fontId="2" fillId="0" borderId="1" xfId="0" applyFont="1" applyBorder="1" applyAlignment="1">
      <alignment horizontal="justify" vertical="center"/>
    </xf>
    <xf numFmtId="0" fontId="2" fillId="0" borderId="1" xfId="0" applyFont="1" applyBorder="1" applyAlignment="1">
      <alignment horizontal="center"/>
    </xf>
    <xf numFmtId="0" fontId="2" fillId="0" borderId="1" xfId="0" applyFont="1" applyBorder="1"/>
    <xf numFmtId="0" fontId="3" fillId="0" borderId="1" xfId="0" applyFont="1" applyBorder="1" applyAlignment="1">
      <alignment horizontal="justify" vertical="center"/>
    </xf>
    <xf numFmtId="0" fontId="3" fillId="0" borderId="1" xfId="0" applyFont="1" applyBorder="1" applyAlignment="1">
      <alignment horizontal="center"/>
    </xf>
    <xf numFmtId="0" fontId="3" fillId="0" borderId="1" xfId="0" applyFont="1" applyBorder="1"/>
    <xf numFmtId="0" fontId="3" fillId="0" borderId="1" xfId="0" quotePrefix="1" applyFont="1" applyBorder="1" applyAlignment="1">
      <alignment horizontal="justify" vertical="center"/>
    </xf>
    <xf numFmtId="0" fontId="3" fillId="0" borderId="1" xfId="0" quotePrefix="1" applyFont="1" applyBorder="1" applyAlignment="1">
      <alignment horizontal="justify" vertical="center" wrapText="1"/>
    </xf>
    <xf numFmtId="0" fontId="3" fillId="0" borderId="1" xfId="0" quotePrefix="1" applyFont="1" applyBorder="1" applyAlignment="1">
      <alignment horizont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6" fillId="0" borderId="0" xfId="0" applyFont="1" applyAlignment="1">
      <alignment horizontal="justify" vertical="center"/>
    </xf>
    <xf numFmtId="0" fontId="8" fillId="0" borderId="0" xfId="0" applyFont="1"/>
    <xf numFmtId="0" fontId="7" fillId="0" borderId="1" xfId="0" applyFont="1" applyFill="1" applyBorder="1" applyAlignment="1">
      <alignment horizontal="center" vertical="center" wrapText="1"/>
    </xf>
    <xf numFmtId="0" fontId="7" fillId="0" borderId="1" xfId="0" applyFont="1" applyBorder="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xf>
    <xf numFmtId="0" fontId="8" fillId="0" borderId="1" xfId="0" applyFont="1" applyBorder="1"/>
    <xf numFmtId="0" fontId="7" fillId="0" borderId="1" xfId="0" applyFont="1" applyBorder="1"/>
    <xf numFmtId="0" fontId="12" fillId="0" borderId="1" xfId="0" applyFont="1" applyBorder="1" applyAlignment="1">
      <alignment horizontal="justify" vertical="center"/>
    </xf>
    <xf numFmtId="0" fontId="12" fillId="0" borderId="1" xfId="0" applyFont="1" applyBorder="1" applyAlignment="1">
      <alignment horizontal="center" vertical="center"/>
    </xf>
    <xf numFmtId="0" fontId="12" fillId="0" borderId="1" xfId="0" applyFont="1" applyBorder="1"/>
    <xf numFmtId="0" fontId="12" fillId="0" borderId="1" xfId="0" quotePrefix="1" applyFont="1" applyBorder="1" applyAlignment="1">
      <alignment horizontal="justify" vertical="center"/>
    </xf>
    <xf numFmtId="0" fontId="7" fillId="0" borderId="1" xfId="0" quotePrefix="1" applyFont="1" applyBorder="1" applyAlignment="1">
      <alignment horizontal="justify" vertical="center"/>
    </xf>
    <xf numFmtId="0" fontId="12" fillId="0" borderId="0" xfId="0" applyFont="1"/>
    <xf numFmtId="0" fontId="12" fillId="0" borderId="0" xfId="0" applyFont="1" applyAlignment="1">
      <alignment horizontal="center" vertical="center"/>
    </xf>
    <xf numFmtId="0" fontId="11" fillId="0" borderId="1" xfId="0" applyFont="1" applyBorder="1"/>
    <xf numFmtId="0" fontId="11" fillId="0" borderId="0" xfId="0" applyFont="1"/>
    <xf numFmtId="0" fontId="1" fillId="0" borderId="0" xfId="0" applyFont="1" applyAlignment="1">
      <alignment horizontal="center"/>
    </xf>
    <xf numFmtId="0" fontId="7" fillId="0" borderId="0" xfId="0" applyFont="1" applyAlignment="1">
      <alignment horizontal="center" wrapText="1"/>
    </xf>
    <xf numFmtId="0" fontId="8" fillId="0" borderId="0" xfId="0" applyFont="1" applyAlignment="1">
      <alignment horizontal="center" wrapText="1"/>
    </xf>
    <xf numFmtId="0" fontId="8" fillId="0" borderId="0" xfId="0" applyFont="1" applyAlignment="1">
      <alignment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xf numFmtId="0" fontId="9" fillId="0" borderId="0" xfId="0" applyFont="1" applyAlignment="1">
      <alignment horizontal="center" wrapText="1"/>
    </xf>
    <xf numFmtId="0" fontId="10"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topLeftCell="A40" zoomScale="142" zoomScaleNormal="142" workbookViewId="0">
      <selection activeCell="A42" sqref="A42"/>
    </sheetView>
  </sheetViews>
  <sheetFormatPr defaultRowHeight="15.6" x14ac:dyDescent="0.3"/>
  <cols>
    <col min="1" max="1" width="91.5546875" style="2" customWidth="1"/>
    <col min="2" max="2" width="10.109375" style="3" customWidth="1"/>
    <col min="3" max="3" width="10.33203125" style="2" customWidth="1"/>
  </cols>
  <sheetData>
    <row r="1" spans="1:3" ht="23.25" customHeight="1" x14ac:dyDescent="0.3">
      <c r="A1" s="33" t="s">
        <v>46</v>
      </c>
      <c r="B1" s="33"/>
      <c r="C1" s="33"/>
    </row>
    <row r="2" spans="1:3" ht="23.25" customHeight="1" x14ac:dyDescent="0.3">
      <c r="A2" s="1" t="s">
        <v>47</v>
      </c>
      <c r="B2" s="1"/>
      <c r="C2" s="1"/>
    </row>
    <row r="4" spans="1:3" ht="39.75" customHeight="1" x14ac:dyDescent="0.3">
      <c r="A4" s="13" t="s">
        <v>42</v>
      </c>
      <c r="B4" s="13" t="s">
        <v>40</v>
      </c>
      <c r="C4" s="14" t="s">
        <v>45</v>
      </c>
    </row>
    <row r="5" spans="1:3" ht="31.2" x14ac:dyDescent="0.3">
      <c r="A5" s="4" t="s">
        <v>0</v>
      </c>
      <c r="B5" s="5">
        <f>B6+B12+B18</f>
        <v>10</v>
      </c>
      <c r="C5" s="5">
        <f>C6+C12+C18</f>
        <v>0</v>
      </c>
    </row>
    <row r="6" spans="1:3" x14ac:dyDescent="0.3">
      <c r="A6" s="4" t="s">
        <v>1</v>
      </c>
      <c r="B6" s="5">
        <f>SUM(B7:B11)</f>
        <v>2.5</v>
      </c>
      <c r="C6" s="6"/>
    </row>
    <row r="7" spans="1:3" ht="31.2" x14ac:dyDescent="0.3">
      <c r="A7" s="7" t="s">
        <v>2</v>
      </c>
      <c r="B7" s="8">
        <v>0.5</v>
      </c>
      <c r="C7" s="9"/>
    </row>
    <row r="8" spans="1:3" ht="21.75" customHeight="1" x14ac:dyDescent="0.3">
      <c r="A8" s="16" t="s">
        <v>59</v>
      </c>
      <c r="B8" s="8">
        <v>0.5</v>
      </c>
      <c r="C8" s="9"/>
    </row>
    <row r="9" spans="1:3" ht="21.75" customHeight="1" x14ac:dyDescent="0.3">
      <c r="A9" s="7" t="s">
        <v>3</v>
      </c>
      <c r="B9" s="8">
        <v>0.5</v>
      </c>
      <c r="C9" s="9"/>
    </row>
    <row r="10" spans="1:3" ht="21.75" customHeight="1" x14ac:dyDescent="0.3">
      <c r="A10" s="7" t="s">
        <v>4</v>
      </c>
      <c r="B10" s="8">
        <v>0.5</v>
      </c>
      <c r="C10" s="9"/>
    </row>
    <row r="11" spans="1:3" ht="21.75" customHeight="1" x14ac:dyDescent="0.3">
      <c r="A11" s="7" t="s">
        <v>5</v>
      </c>
      <c r="B11" s="8">
        <v>0.5</v>
      </c>
      <c r="C11" s="9"/>
    </row>
    <row r="12" spans="1:3" ht="21.75" customHeight="1" x14ac:dyDescent="0.3">
      <c r="A12" s="4" t="s">
        <v>6</v>
      </c>
      <c r="B12" s="5">
        <f>SUM(B13:B17)</f>
        <v>2.5</v>
      </c>
      <c r="C12" s="6"/>
    </row>
    <row r="13" spans="1:3" ht="21.75" customHeight="1" x14ac:dyDescent="0.3">
      <c r="A13" s="7" t="s">
        <v>7</v>
      </c>
      <c r="B13" s="8">
        <v>0.5</v>
      </c>
      <c r="C13" s="9"/>
    </row>
    <row r="14" spans="1:3" ht="31.2" x14ac:dyDescent="0.3">
      <c r="A14" s="10" t="s">
        <v>57</v>
      </c>
      <c r="B14" s="8">
        <v>0.5</v>
      </c>
      <c r="C14" s="9"/>
    </row>
    <row r="15" spans="1:3" ht="22.5" customHeight="1" x14ac:dyDescent="0.3">
      <c r="A15" s="7" t="s">
        <v>8</v>
      </c>
      <c r="B15" s="8">
        <v>0.5</v>
      </c>
      <c r="C15" s="9"/>
    </row>
    <row r="16" spans="1:3" ht="22.5" customHeight="1" x14ac:dyDescent="0.3">
      <c r="A16" s="7" t="s">
        <v>9</v>
      </c>
      <c r="B16" s="8">
        <v>0.5</v>
      </c>
      <c r="C16" s="9"/>
    </row>
    <row r="17" spans="1:3" ht="31.2" x14ac:dyDescent="0.3">
      <c r="A17" s="7" t="s">
        <v>10</v>
      </c>
      <c r="B17" s="8">
        <v>0.5</v>
      </c>
      <c r="C17" s="9"/>
    </row>
    <row r="18" spans="1:3" ht="24" customHeight="1" x14ac:dyDescent="0.3">
      <c r="A18" s="4" t="s">
        <v>11</v>
      </c>
      <c r="B18" s="5">
        <f>SUM(B19:B23)</f>
        <v>5</v>
      </c>
      <c r="C18" s="6"/>
    </row>
    <row r="19" spans="1:3" ht="31.2" x14ac:dyDescent="0.3">
      <c r="A19" s="7" t="s">
        <v>12</v>
      </c>
      <c r="B19" s="8">
        <v>1</v>
      </c>
      <c r="C19" s="9"/>
    </row>
    <row r="20" spans="1:3" ht="21" customHeight="1" x14ac:dyDescent="0.3">
      <c r="A20" s="7" t="s">
        <v>13</v>
      </c>
      <c r="B20" s="8">
        <v>1</v>
      </c>
      <c r="C20" s="9"/>
    </row>
    <row r="21" spans="1:3" ht="21" customHeight="1" x14ac:dyDescent="0.3">
      <c r="A21" s="7" t="s">
        <v>14</v>
      </c>
      <c r="B21" s="8">
        <v>1</v>
      </c>
      <c r="C21" s="9"/>
    </row>
    <row r="22" spans="1:3" ht="46.8" x14ac:dyDescent="0.3">
      <c r="A22" s="7" t="s">
        <v>15</v>
      </c>
      <c r="B22" s="8">
        <v>1</v>
      </c>
      <c r="C22" s="9"/>
    </row>
    <row r="23" spans="1:3" ht="23.25" customHeight="1" x14ac:dyDescent="0.3">
      <c r="A23" s="7" t="s">
        <v>16</v>
      </c>
      <c r="B23" s="8">
        <v>1</v>
      </c>
      <c r="C23" s="9"/>
    </row>
    <row r="24" spans="1:3" ht="31.2" x14ac:dyDescent="0.3">
      <c r="A24" s="4" t="s">
        <v>17</v>
      </c>
      <c r="B24" s="5">
        <f>B25+B31</f>
        <v>35</v>
      </c>
      <c r="C24" s="5">
        <f>C25+C31</f>
        <v>0</v>
      </c>
    </row>
    <row r="25" spans="1:3" x14ac:dyDescent="0.3">
      <c r="A25" s="4" t="s">
        <v>18</v>
      </c>
      <c r="B25" s="5">
        <f>SUM(B26:B30)</f>
        <v>20</v>
      </c>
      <c r="C25" s="6"/>
    </row>
    <row r="26" spans="1:3" ht="46.8" x14ac:dyDescent="0.3">
      <c r="A26" s="7" t="s">
        <v>19</v>
      </c>
      <c r="B26" s="8">
        <v>4</v>
      </c>
      <c r="C26" s="9"/>
    </row>
    <row r="27" spans="1:3" ht="46.8" x14ac:dyDescent="0.3">
      <c r="A27" s="7" t="s">
        <v>20</v>
      </c>
      <c r="B27" s="8">
        <v>4</v>
      </c>
      <c r="C27" s="9"/>
    </row>
    <row r="28" spans="1:3" ht="31.2" x14ac:dyDescent="0.3">
      <c r="A28" s="7" t="s">
        <v>21</v>
      </c>
      <c r="B28" s="8">
        <v>4</v>
      </c>
      <c r="C28" s="9"/>
    </row>
    <row r="29" spans="1:3" ht="31.2" x14ac:dyDescent="0.3">
      <c r="A29" s="7" t="s">
        <v>22</v>
      </c>
      <c r="B29" s="8">
        <v>4</v>
      </c>
      <c r="C29" s="9"/>
    </row>
    <row r="30" spans="1:3" x14ac:dyDescent="0.3">
      <c r="A30" s="7" t="s">
        <v>23</v>
      </c>
      <c r="B30" s="8">
        <v>4</v>
      </c>
      <c r="C30" s="9"/>
    </row>
    <row r="31" spans="1:3" ht="31.2" x14ac:dyDescent="0.3">
      <c r="A31" s="4" t="s">
        <v>24</v>
      </c>
      <c r="B31" s="5">
        <f>SUM(B32:B33)</f>
        <v>15</v>
      </c>
      <c r="C31" s="6"/>
    </row>
    <row r="32" spans="1:3" ht="25.5" customHeight="1" x14ac:dyDescent="0.3">
      <c r="A32" s="10" t="s">
        <v>41</v>
      </c>
      <c r="B32" s="8">
        <v>7.5</v>
      </c>
      <c r="C32" s="9"/>
    </row>
    <row r="33" spans="1:3" ht="25.5" customHeight="1" x14ac:dyDescent="0.3">
      <c r="A33" s="7" t="s">
        <v>25</v>
      </c>
      <c r="B33" s="8">
        <v>7.5</v>
      </c>
      <c r="C33" s="9"/>
    </row>
    <row r="34" spans="1:3" ht="31.2" x14ac:dyDescent="0.3">
      <c r="A34" s="4" t="s">
        <v>26</v>
      </c>
      <c r="B34" s="5">
        <v>35</v>
      </c>
      <c r="C34" s="5"/>
    </row>
    <row r="35" spans="1:3" x14ac:dyDescent="0.3">
      <c r="A35" s="4" t="s">
        <v>27</v>
      </c>
      <c r="B35" s="5"/>
      <c r="C35" s="6"/>
    </row>
    <row r="36" spans="1:3" ht="27.75" customHeight="1" x14ac:dyDescent="0.3">
      <c r="A36" s="10" t="s">
        <v>43</v>
      </c>
      <c r="B36" s="8">
        <v>9</v>
      </c>
      <c r="C36" s="9"/>
    </row>
    <row r="37" spans="1:3" ht="46.8" x14ac:dyDescent="0.3">
      <c r="A37" s="7" t="s">
        <v>28</v>
      </c>
      <c r="B37" s="8">
        <v>9</v>
      </c>
      <c r="C37" s="9"/>
    </row>
    <row r="38" spans="1:3" ht="48.75" customHeight="1" x14ac:dyDescent="0.3">
      <c r="A38" s="10" t="s">
        <v>44</v>
      </c>
      <c r="B38" s="8">
        <v>9</v>
      </c>
      <c r="C38" s="9"/>
    </row>
    <row r="39" spans="1:3" ht="39" customHeight="1" x14ac:dyDescent="0.3">
      <c r="A39" s="10" t="s">
        <v>58</v>
      </c>
      <c r="B39" s="8">
        <v>8</v>
      </c>
      <c r="C39" s="9"/>
    </row>
    <row r="40" spans="1:3" x14ac:dyDescent="0.3">
      <c r="A40" s="4" t="s">
        <v>29</v>
      </c>
      <c r="B40" s="8"/>
      <c r="C40" s="9"/>
    </row>
    <row r="41" spans="1:3" ht="31.2" x14ac:dyDescent="0.3">
      <c r="A41" s="10" t="s">
        <v>30</v>
      </c>
      <c r="B41" s="8">
        <v>27</v>
      </c>
      <c r="C41" s="9"/>
    </row>
    <row r="42" spans="1:3" ht="31.2" x14ac:dyDescent="0.3">
      <c r="A42" s="10" t="s">
        <v>58</v>
      </c>
      <c r="B42" s="8">
        <v>8</v>
      </c>
      <c r="C42" s="9"/>
    </row>
    <row r="43" spans="1:3" ht="31.2" x14ac:dyDescent="0.3">
      <c r="A43" s="4" t="s">
        <v>56</v>
      </c>
      <c r="B43" s="5">
        <f>B44+B48+B53</f>
        <v>10</v>
      </c>
      <c r="C43" s="5">
        <f>C44+C48+C53</f>
        <v>0</v>
      </c>
    </row>
    <row r="44" spans="1:3" x14ac:dyDescent="0.3">
      <c r="A44" s="4" t="s">
        <v>31</v>
      </c>
      <c r="B44" s="5">
        <f>SUM(B45:B47)</f>
        <v>3</v>
      </c>
      <c r="C44" s="9"/>
    </row>
    <row r="45" spans="1:3" ht="21.75" customHeight="1" x14ac:dyDescent="0.3">
      <c r="A45" s="7" t="s">
        <v>32</v>
      </c>
      <c r="B45" s="8">
        <v>1</v>
      </c>
      <c r="C45" s="9"/>
    </row>
    <row r="46" spans="1:3" x14ac:dyDescent="0.3">
      <c r="A46" s="7" t="s">
        <v>33</v>
      </c>
      <c r="B46" s="8">
        <v>1</v>
      </c>
      <c r="C46" s="9"/>
    </row>
    <row r="47" spans="1:3" ht="21.75" customHeight="1" x14ac:dyDescent="0.3">
      <c r="A47" s="7" t="s">
        <v>34</v>
      </c>
      <c r="B47" s="8">
        <v>1</v>
      </c>
      <c r="C47" s="9"/>
    </row>
    <row r="48" spans="1:3" ht="23.25" customHeight="1" x14ac:dyDescent="0.3">
      <c r="A48" s="4" t="s">
        <v>35</v>
      </c>
      <c r="B48" s="5">
        <f>SUM(B49:B52)</f>
        <v>3</v>
      </c>
      <c r="C48" s="9"/>
    </row>
    <row r="49" spans="1:3" x14ac:dyDescent="0.3">
      <c r="A49" s="7" t="s">
        <v>36</v>
      </c>
      <c r="B49" s="8">
        <v>1</v>
      </c>
      <c r="C49" s="9"/>
    </row>
    <row r="50" spans="1:3" ht="31.2" x14ac:dyDescent="0.3">
      <c r="A50" s="7" t="s">
        <v>37</v>
      </c>
      <c r="B50" s="8">
        <v>1</v>
      </c>
      <c r="C50" s="9"/>
    </row>
    <row r="51" spans="1:3" ht="25.5" customHeight="1" x14ac:dyDescent="0.3">
      <c r="A51" s="7" t="s">
        <v>38</v>
      </c>
      <c r="B51" s="8">
        <v>0.5</v>
      </c>
      <c r="C51" s="9"/>
    </row>
    <row r="52" spans="1:3" ht="31.2" x14ac:dyDescent="0.3">
      <c r="A52" s="7" t="s">
        <v>39</v>
      </c>
      <c r="B52" s="8">
        <v>0.5</v>
      </c>
      <c r="C52" s="9"/>
    </row>
    <row r="53" spans="1:3" ht="34.5" customHeight="1" x14ac:dyDescent="0.3">
      <c r="A53" s="4" t="s">
        <v>55</v>
      </c>
      <c r="B53" s="5">
        <v>4</v>
      </c>
      <c r="C53" s="9"/>
    </row>
    <row r="54" spans="1:3" x14ac:dyDescent="0.3">
      <c r="A54" s="15" t="s">
        <v>48</v>
      </c>
      <c r="B54" s="5">
        <f>B5+B24+B34+B43</f>
        <v>90</v>
      </c>
      <c r="C54" s="5">
        <f>C5+C24+C34+C43</f>
        <v>0</v>
      </c>
    </row>
    <row r="55" spans="1:3" x14ac:dyDescent="0.3">
      <c r="A55" s="13" t="s">
        <v>53</v>
      </c>
      <c r="B55" s="5"/>
      <c r="C55" s="9"/>
    </row>
    <row r="56" spans="1:3" x14ac:dyDescent="0.3">
      <c r="A56" s="11" t="s">
        <v>49</v>
      </c>
      <c r="B56" s="12"/>
      <c r="C56" s="9"/>
    </row>
    <row r="57" spans="1:3" x14ac:dyDescent="0.3">
      <c r="A57" s="11" t="s">
        <v>50</v>
      </c>
      <c r="B57" s="12"/>
      <c r="C57" s="9"/>
    </row>
    <row r="58" spans="1:3" x14ac:dyDescent="0.3">
      <c r="A58" s="11" t="s">
        <v>51</v>
      </c>
      <c r="B58" s="12"/>
      <c r="C58" s="9"/>
    </row>
    <row r="59" spans="1:3" x14ac:dyDescent="0.3">
      <c r="A59" s="11" t="s">
        <v>52</v>
      </c>
      <c r="B59" s="12"/>
      <c r="C59" s="9"/>
    </row>
    <row r="60" spans="1:3" ht="16.2" x14ac:dyDescent="0.35">
      <c r="A60" s="5" t="s">
        <v>54</v>
      </c>
      <c r="B60" s="5">
        <f>B54-B55</f>
        <v>90</v>
      </c>
      <c r="C60" s="5">
        <f>C54-C55</f>
        <v>0</v>
      </c>
    </row>
  </sheetData>
  <mergeCells count="1">
    <mergeCell ref="A1:C1"/>
  </mergeCells>
  <pageMargins left="0.19685039370078741" right="0.19685039370078741" top="0.35433070866141736" bottom="0.59055118110236227" header="0.31496062992125984" footer="0.31496062992125984"/>
  <pageSetup paperSize="9" scale="8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topLeftCell="A34" zoomScaleNormal="100" workbookViewId="0">
      <selection activeCell="K7" sqref="K7"/>
    </sheetView>
  </sheetViews>
  <sheetFormatPr defaultRowHeight="17.399999999999999" x14ac:dyDescent="0.35"/>
  <cols>
    <col min="1" max="1" width="58" style="29" customWidth="1"/>
    <col min="2" max="2" width="7.88671875" style="30" customWidth="1"/>
    <col min="3" max="3" width="10.33203125" style="29" customWidth="1"/>
    <col min="4" max="4" width="15.6640625" style="17" customWidth="1"/>
    <col min="5" max="16384" width="8.88671875" style="17"/>
  </cols>
  <sheetData>
    <row r="1" spans="1:4" ht="23.25" customHeight="1" x14ac:dyDescent="0.35">
      <c r="A1" s="34" t="s">
        <v>75</v>
      </c>
      <c r="B1" s="34"/>
      <c r="C1" s="34"/>
      <c r="D1" s="36"/>
    </row>
    <row r="2" spans="1:4" ht="23.25" customHeight="1" x14ac:dyDescent="0.35">
      <c r="A2" s="34" t="s">
        <v>76</v>
      </c>
      <c r="B2" s="35"/>
      <c r="C2" s="35"/>
      <c r="D2" s="36"/>
    </row>
    <row r="3" spans="1:4" ht="23.25" customHeight="1" x14ac:dyDescent="0.35">
      <c r="A3" s="41" t="s">
        <v>91</v>
      </c>
      <c r="B3" s="41"/>
      <c r="C3" s="41"/>
      <c r="D3" s="42"/>
    </row>
    <row r="5" spans="1:4" ht="22.5" customHeight="1" x14ac:dyDescent="0.35">
      <c r="A5" s="37" t="s">
        <v>42</v>
      </c>
      <c r="B5" s="37" t="s">
        <v>40</v>
      </c>
      <c r="C5" s="37" t="s">
        <v>45</v>
      </c>
      <c r="D5" s="38"/>
    </row>
    <row r="6" spans="1:4" ht="50.25" customHeight="1" x14ac:dyDescent="0.35">
      <c r="A6" s="40"/>
      <c r="B6" s="39"/>
      <c r="C6" s="18" t="s">
        <v>78</v>
      </c>
      <c r="D6" s="18" t="s">
        <v>79</v>
      </c>
    </row>
    <row r="7" spans="1:4" ht="55.8" customHeight="1" x14ac:dyDescent="0.35">
      <c r="A7" s="19" t="s">
        <v>60</v>
      </c>
      <c r="B7" s="20">
        <f>B8+B9+B10</f>
        <v>10</v>
      </c>
      <c r="C7" s="21"/>
      <c r="D7" s="22"/>
    </row>
    <row r="8" spans="1:4" ht="157.19999999999999" customHeight="1" x14ac:dyDescent="0.35">
      <c r="A8" s="19" t="s">
        <v>92</v>
      </c>
      <c r="B8" s="20">
        <v>3</v>
      </c>
      <c r="C8" s="23"/>
      <c r="D8" s="22"/>
    </row>
    <row r="9" spans="1:4" ht="146.4" customHeight="1" x14ac:dyDescent="0.35">
      <c r="A9" s="19" t="s">
        <v>93</v>
      </c>
      <c r="B9" s="20">
        <v>3</v>
      </c>
      <c r="C9" s="23"/>
      <c r="D9" s="22"/>
    </row>
    <row r="10" spans="1:4" ht="204" customHeight="1" x14ac:dyDescent="0.35">
      <c r="A10" s="19" t="s">
        <v>94</v>
      </c>
      <c r="B10" s="20">
        <v>4</v>
      </c>
      <c r="C10" s="23"/>
      <c r="D10" s="22"/>
    </row>
    <row r="11" spans="1:4" ht="82.2" customHeight="1" x14ac:dyDescent="0.35">
      <c r="A11" s="19" t="s">
        <v>17</v>
      </c>
      <c r="B11" s="20">
        <f>B12+B15+B18</f>
        <v>30</v>
      </c>
      <c r="C11" s="21"/>
      <c r="D11" s="22"/>
    </row>
    <row r="12" spans="1:4" ht="22.5" customHeight="1" x14ac:dyDescent="0.35">
      <c r="A12" s="19" t="s">
        <v>18</v>
      </c>
      <c r="B12" s="20">
        <f>SUM(B13:B14)</f>
        <v>10</v>
      </c>
      <c r="C12" s="23"/>
      <c r="D12" s="22"/>
    </row>
    <row r="13" spans="1:4" ht="70.2" customHeight="1" x14ac:dyDescent="0.35">
      <c r="A13" s="24" t="s">
        <v>83</v>
      </c>
      <c r="B13" s="25">
        <v>5</v>
      </c>
      <c r="C13" s="26"/>
      <c r="D13" s="22"/>
    </row>
    <row r="14" spans="1:4" ht="72" customHeight="1" x14ac:dyDescent="0.35">
      <c r="A14" s="24" t="s">
        <v>70</v>
      </c>
      <c r="B14" s="25">
        <v>5</v>
      </c>
      <c r="C14" s="26"/>
      <c r="D14" s="22"/>
    </row>
    <row r="15" spans="1:4" s="32" customFormat="1" ht="26.25" customHeight="1" x14ac:dyDescent="0.35">
      <c r="A15" s="19" t="s">
        <v>72</v>
      </c>
      <c r="B15" s="20">
        <f>SUM(B16:B17)</f>
        <v>10</v>
      </c>
      <c r="C15" s="23"/>
      <c r="D15" s="31"/>
    </row>
    <row r="16" spans="1:4" ht="36.75" customHeight="1" x14ac:dyDescent="0.35">
      <c r="A16" s="24" t="s">
        <v>84</v>
      </c>
      <c r="B16" s="25">
        <v>5</v>
      </c>
      <c r="C16" s="26"/>
      <c r="D16" s="22"/>
    </row>
    <row r="17" spans="1:4" ht="78.599999999999994" customHeight="1" x14ac:dyDescent="0.35">
      <c r="A17" s="24" t="s">
        <v>73</v>
      </c>
      <c r="B17" s="25">
        <v>5</v>
      </c>
      <c r="C17" s="26"/>
      <c r="D17" s="22"/>
    </row>
    <row r="18" spans="1:4" ht="52.8" customHeight="1" x14ac:dyDescent="0.35">
      <c r="A18" s="19" t="s">
        <v>24</v>
      </c>
      <c r="B18" s="20">
        <f>SUM(B19:B20)</f>
        <v>10</v>
      </c>
      <c r="C18" s="23"/>
      <c r="D18" s="22"/>
    </row>
    <row r="19" spans="1:4" ht="54" customHeight="1" x14ac:dyDescent="0.35">
      <c r="A19" s="24" t="s">
        <v>74</v>
      </c>
      <c r="B19" s="25">
        <v>5</v>
      </c>
      <c r="C19" s="23"/>
      <c r="D19" s="22"/>
    </row>
    <row r="20" spans="1:4" ht="90.6" customHeight="1" x14ac:dyDescent="0.35">
      <c r="A20" s="24" t="s">
        <v>71</v>
      </c>
      <c r="B20" s="25">
        <v>5</v>
      </c>
      <c r="C20" s="23"/>
      <c r="D20" s="22"/>
    </row>
    <row r="21" spans="1:4" ht="24.75" customHeight="1" x14ac:dyDescent="0.35">
      <c r="A21" s="19" t="s">
        <v>65</v>
      </c>
      <c r="B21" s="20">
        <f>B22+B28+B34</f>
        <v>50</v>
      </c>
      <c r="C21" s="21"/>
      <c r="D21" s="22"/>
    </row>
    <row r="22" spans="1:4" ht="51" customHeight="1" x14ac:dyDescent="0.35">
      <c r="A22" s="19" t="s">
        <v>95</v>
      </c>
      <c r="B22" s="20">
        <v>20</v>
      </c>
      <c r="C22" s="23"/>
      <c r="D22" s="22"/>
    </row>
    <row r="23" spans="1:4" ht="27.75" customHeight="1" x14ac:dyDescent="0.35">
      <c r="A23" s="27" t="s">
        <v>61</v>
      </c>
      <c r="B23" s="25">
        <v>20</v>
      </c>
      <c r="C23" s="26"/>
      <c r="D23" s="22"/>
    </row>
    <row r="24" spans="1:4" ht="23.4" customHeight="1" x14ac:dyDescent="0.35">
      <c r="A24" s="27" t="s">
        <v>62</v>
      </c>
      <c r="B24" s="25">
        <v>15</v>
      </c>
      <c r="C24" s="26"/>
      <c r="D24" s="22"/>
    </row>
    <row r="25" spans="1:4" ht="42.6" customHeight="1" x14ac:dyDescent="0.35">
      <c r="A25" s="27" t="s">
        <v>63</v>
      </c>
      <c r="B25" s="25">
        <v>10</v>
      </c>
      <c r="C25" s="26"/>
      <c r="D25" s="22"/>
    </row>
    <row r="26" spans="1:4" ht="38.4" customHeight="1" x14ac:dyDescent="0.35">
      <c r="A26" s="27" t="s">
        <v>64</v>
      </c>
      <c r="B26" s="25">
        <v>5</v>
      </c>
      <c r="C26" s="26"/>
      <c r="D26" s="22"/>
    </row>
    <row r="27" spans="1:4" ht="54.6" customHeight="1" x14ac:dyDescent="0.35">
      <c r="A27" s="27" t="s">
        <v>66</v>
      </c>
      <c r="B27" s="25">
        <v>0</v>
      </c>
      <c r="C27" s="26"/>
      <c r="D27" s="22"/>
    </row>
    <row r="28" spans="1:4" ht="22.5" customHeight="1" x14ac:dyDescent="0.35">
      <c r="A28" s="28" t="s">
        <v>67</v>
      </c>
      <c r="B28" s="20">
        <v>20</v>
      </c>
      <c r="C28" s="26"/>
      <c r="D28" s="22"/>
    </row>
    <row r="29" spans="1:4" ht="67.8" customHeight="1" x14ac:dyDescent="0.35">
      <c r="A29" s="27" t="s">
        <v>88</v>
      </c>
      <c r="B29" s="25">
        <v>20</v>
      </c>
      <c r="C29" s="26"/>
      <c r="D29" s="22"/>
    </row>
    <row r="30" spans="1:4" ht="75.599999999999994" customHeight="1" x14ac:dyDescent="0.35">
      <c r="A30" s="27" t="s">
        <v>86</v>
      </c>
      <c r="B30" s="25">
        <v>15</v>
      </c>
      <c r="C30" s="26"/>
      <c r="D30" s="22"/>
    </row>
    <row r="31" spans="1:4" ht="39.75" customHeight="1" x14ac:dyDescent="0.35">
      <c r="A31" s="27" t="s">
        <v>87</v>
      </c>
      <c r="B31" s="25">
        <v>10</v>
      </c>
      <c r="C31" s="26"/>
      <c r="D31" s="22"/>
    </row>
    <row r="32" spans="1:4" ht="38.25" customHeight="1" x14ac:dyDescent="0.35">
      <c r="A32" s="27" t="s">
        <v>90</v>
      </c>
      <c r="B32" s="25">
        <v>5</v>
      </c>
      <c r="C32" s="26"/>
      <c r="D32" s="22"/>
    </row>
    <row r="33" spans="1:4" ht="56.4" customHeight="1" x14ac:dyDescent="0.35">
      <c r="A33" s="27" t="s">
        <v>89</v>
      </c>
      <c r="B33" s="25">
        <v>0</v>
      </c>
      <c r="C33" s="26"/>
      <c r="D33" s="22"/>
    </row>
    <row r="34" spans="1:4" ht="22.5" customHeight="1" x14ac:dyDescent="0.35">
      <c r="A34" s="28" t="s">
        <v>85</v>
      </c>
      <c r="B34" s="20">
        <v>10</v>
      </c>
      <c r="C34" s="26"/>
      <c r="D34" s="22"/>
    </row>
    <row r="35" spans="1:4" ht="58.2" customHeight="1" x14ac:dyDescent="0.35">
      <c r="A35" s="27" t="s">
        <v>77</v>
      </c>
      <c r="B35" s="25">
        <v>10</v>
      </c>
      <c r="C35" s="26"/>
      <c r="D35" s="22"/>
    </row>
    <row r="36" spans="1:4" ht="39.6" customHeight="1" x14ac:dyDescent="0.35">
      <c r="A36" s="27" t="s">
        <v>68</v>
      </c>
      <c r="B36" s="25">
        <v>5</v>
      </c>
      <c r="C36" s="26"/>
      <c r="D36" s="22"/>
    </row>
    <row r="37" spans="1:4" ht="37.5" customHeight="1" x14ac:dyDescent="0.35">
      <c r="A37" s="19" t="s">
        <v>69</v>
      </c>
      <c r="B37" s="20">
        <v>10</v>
      </c>
      <c r="C37" s="21"/>
      <c r="D37" s="22"/>
    </row>
    <row r="38" spans="1:4" ht="72.599999999999994" customHeight="1" x14ac:dyDescent="0.35">
      <c r="A38" s="24" t="s">
        <v>81</v>
      </c>
      <c r="B38" s="25">
        <v>10</v>
      </c>
      <c r="C38" s="26"/>
      <c r="D38" s="22"/>
    </row>
    <row r="39" spans="1:4" ht="75" customHeight="1" x14ac:dyDescent="0.35">
      <c r="A39" s="24" t="s">
        <v>82</v>
      </c>
      <c r="B39" s="25">
        <v>5</v>
      </c>
      <c r="C39" s="26"/>
      <c r="D39" s="22"/>
    </row>
    <row r="40" spans="1:4" ht="86.4" customHeight="1" x14ac:dyDescent="0.35">
      <c r="A40" s="24" t="s">
        <v>80</v>
      </c>
      <c r="B40" s="25">
        <v>2</v>
      </c>
      <c r="C40" s="26"/>
      <c r="D40" s="22"/>
    </row>
    <row r="41" spans="1:4" ht="23.4" customHeight="1" x14ac:dyDescent="0.35">
      <c r="A41" s="20" t="s">
        <v>48</v>
      </c>
      <c r="B41" s="20">
        <f>B7+B11+B21+B37</f>
        <v>100</v>
      </c>
      <c r="C41" s="21"/>
      <c r="D41" s="22"/>
    </row>
  </sheetData>
  <mergeCells count="6">
    <mergeCell ref="A2:D2"/>
    <mergeCell ref="A1:D1"/>
    <mergeCell ref="C5:D5"/>
    <mergeCell ref="B5:B6"/>
    <mergeCell ref="A5:A6"/>
    <mergeCell ref="A3:D3"/>
  </mergeCells>
  <pageMargins left="0.78740157480314965" right="0.19685039370078741" top="0.74803149606299213" bottom="0.78740157480314965" header="0.11811023622047245" footer="0.11811023622047245"/>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Ảnh" ma:contentTypeID="0x0101009148F5A04DDD49CBA7127AADA5FB792B00AADE34325A8B49CDA8BB4DB53328F2140065FB899B6E41EC4FBEA39091E31DA064" ma:contentTypeVersion="1" ma:contentTypeDescription="Tải lên hình ảnh." ma:contentTypeScope="" ma:versionID="5931ae0eaa3e5d7f65f491949e38298a">
  <xsd:schema xmlns:xsd="http://www.w3.org/2001/XMLSchema" xmlns:xs="http://www.w3.org/2001/XMLSchema" xmlns:p="http://schemas.microsoft.com/office/2006/metadata/properties" xmlns:ns1="http://schemas.microsoft.com/sharepoint/v3" xmlns:ns2="34DE943F-F693-4AD1-9B32-C9C245F8B9F9" xmlns:ns3="http://schemas.microsoft.com/sharepoint/v3/fields" targetNamespace="http://schemas.microsoft.com/office/2006/metadata/properties" ma:root="true" ma:fieldsID="9730da1a86557f3d3df8e542bad17067" ns1:_="" ns2:_="" ns3:_="">
    <xsd:import namespace="http://schemas.microsoft.com/sharepoint/v3"/>
    <xsd:import namespace="34DE943F-F693-4AD1-9B32-C9C245F8B9F9"/>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Đường dẫn URL" ma:hidden="true" ma:list="Docs" ma:internalName="FileRef" ma:readOnly="true" ma:showField="FullUrl">
      <xsd:simpleType>
        <xsd:restriction base="dms:Lookup"/>
      </xsd:simpleType>
    </xsd:element>
    <xsd:element name="File_x0020_Type" ma:index="9" nillable="true" ma:displayName="Loại Tệp" ma:hidden="true" ma:internalName="File_x0020_Type" ma:readOnly="true">
      <xsd:simpleType>
        <xsd:restriction base="dms:Text"/>
      </xsd:simpleType>
    </xsd:element>
    <xsd:element name="HTML_x0020_File_x0020_Type" ma:index="10" nillable="true" ma:displayName="Loại Tệp HTML" ma:hidden="true" ma:internalName="HTML_x0020_File_x0020_Type" ma:readOnly="true">
      <xsd:simpleType>
        <xsd:restriction base="dms:Text"/>
      </xsd:simpleType>
    </xsd:element>
    <xsd:element name="FSObjType" ma:index="11" nillable="true" ma:displayName="Loại Khoản mục" ma:hidden="true" ma:list="Docs" ma:internalName="FSObjType" ma:readOnly="true" ma:showField="FSType">
      <xsd:simpleType>
        <xsd:restriction base="dms:Lookup"/>
      </xsd:simpleType>
    </xsd:element>
    <xsd:element name="PublishingStartDate" ma:index="27" nillable="true" ma:displayName="Lập lịch Ngày Bắt đầu" ma:description="" ma:hidden="true" ma:internalName="PublishingStartDate">
      <xsd:simpleType>
        <xsd:restriction base="dms:Unknown"/>
      </xsd:simpleType>
    </xsd:element>
    <xsd:element name="PublishingExpirationDate" ma:index="28" nillable="true" ma:displayName="Lập lịch Ngày Kết thúc"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DE943F-F693-4AD1-9B32-C9C245F8B9F9" elementFormDefault="qualified">
    <xsd:import namespace="http://schemas.microsoft.com/office/2006/documentManagement/types"/>
    <xsd:import namespace="http://schemas.microsoft.com/office/infopath/2007/PartnerControls"/>
    <xsd:element name="ThumbnailExists" ma:index="18" nillable="true" ma:displayName="Hình thu nhỏ Hiện có" ma:default="FALSE" ma:hidden="true" ma:internalName="ThumbnailExists" ma:readOnly="true">
      <xsd:simpleType>
        <xsd:restriction base="dms:Boolean"/>
      </xsd:simpleType>
    </xsd:element>
    <xsd:element name="PreviewExists" ma:index="19" nillable="true" ma:displayName="Xem trước Hiện có" ma:default="FALSE" ma:hidden="true" ma:internalName="PreviewExists" ma:readOnly="true">
      <xsd:simpleType>
        <xsd:restriction base="dms:Boolean"/>
      </xsd:simpleType>
    </xsd:element>
    <xsd:element name="ImageWidth" ma:index="20" nillable="true" ma:displayName="Độ rộng" ma:internalName="ImageWidth" ma:readOnly="true">
      <xsd:simpleType>
        <xsd:restriction base="dms:Unknown"/>
      </xsd:simpleType>
    </xsd:element>
    <xsd:element name="ImageHeight" ma:index="22" nillable="true" ma:displayName="Chiều cao" ma:internalName="ImageHeight" ma:readOnly="true">
      <xsd:simpleType>
        <xsd:restriction base="dms:Unknown"/>
      </xsd:simpleType>
    </xsd:element>
    <xsd:element name="ImageCreateDate" ma:index="25" nillable="true" ma:displayName="Ngày Chụp Ảnh"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Bản quyền"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Tác giả"/>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ma:index="23" ma:displayName="Chú thích"/>
        <xsd:element name="keywords" minOccurs="0" maxOccurs="1" type="xsd:string" ma:index="14" ma:displayName="Từ khoá"/>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ImageCreateDate xmlns="34DE943F-F693-4AD1-9B32-C9C245F8B9F9"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C0556322-0502-4C7B-8310-0F177D0FC91D}"/>
</file>

<file path=customXml/itemProps2.xml><?xml version="1.0" encoding="utf-8"?>
<ds:datastoreItem xmlns:ds="http://schemas.openxmlformats.org/officeDocument/2006/customXml" ds:itemID="{642D2277-4DC8-4E31-BF2D-E6FDAAE10DEC}"/>
</file>

<file path=customXml/itemProps3.xml><?xml version="1.0" encoding="utf-8"?>
<ds:datastoreItem xmlns:ds="http://schemas.openxmlformats.org/officeDocument/2006/customXml" ds:itemID="{898F18CE-3EF8-4560-81D1-DD2A522D0B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 (2)</vt:lpstr>
      <vt:lpstr>Bieu 3 cm</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Admin</dc:creator>
  <cp:keywords/>
  <dc:description/>
  <cp:lastModifiedBy>ismail - [2010]</cp:lastModifiedBy>
  <cp:lastPrinted>2025-04-21T08:42:29Z</cp:lastPrinted>
  <dcterms:created xsi:type="dcterms:W3CDTF">2025-01-11T00:34:20Z</dcterms:created>
  <dcterms:modified xsi:type="dcterms:W3CDTF">2025-04-21T08:43:28Z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0x0101009148F5A04DDD49CBA7127AADA5FB792B00AADE34325A8B49CDA8BB4DB53328F2140065FB899B6E41EC4FBEA39091E31DA064</vt:lpwstr>
  </property>
</Properties>
</file>